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Agg Processing" sheetId="20" r:id="rId1"/>
  </sheets>
  <definedNames>
    <definedName name="_xlnm.Print_Area" localSheetId="0">'Agg Processing'!$A$1:$E$18</definedName>
  </definedNames>
  <calcPr calcId="145621"/>
</workbook>
</file>

<file path=xl/calcChain.xml><?xml version="1.0" encoding="utf-8"?>
<calcChain xmlns="http://schemas.openxmlformats.org/spreadsheetml/2006/main">
  <c r="C13" i="20" l="1"/>
  <c r="C12" i="20"/>
  <c r="B13" i="20"/>
  <c r="B12" i="20"/>
  <c r="E18" i="20"/>
  <c r="E17" i="20"/>
  <c r="E16" i="20"/>
  <c r="C18" i="20"/>
  <c r="C17" i="20"/>
  <c r="C16" i="20"/>
  <c r="D18" i="20"/>
  <c r="D17" i="20"/>
  <c r="B18" i="20"/>
  <c r="B17" i="20"/>
  <c r="B16" i="20"/>
  <c r="D16" i="20"/>
</calcChain>
</file>

<file path=xl/sharedStrings.xml><?xml version="1.0" encoding="utf-8"?>
<sst xmlns="http://schemas.openxmlformats.org/spreadsheetml/2006/main" count="28" uniqueCount="25">
  <si>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</si>
  <si>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</si>
  <si>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Reference</t>
  </si>
  <si>
    <t>Emission
Rate
(lbs/hr)</t>
  </si>
  <si>
    <t>Emission
Total
(tons/year)</t>
  </si>
  <si>
    <t>Annual Production</t>
  </si>
  <si>
    <t>Pollutant</t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</si>
  <si>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 Factor
(lb/ton)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</si>
  <si>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
Rate
(lbs/hr)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</si>
  <si>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
Total
(tons/year)</t>
    </r>
  </si>
  <si>
    <t>tons/year</t>
  </si>
  <si>
    <t>tons/hour</t>
  </si>
  <si>
    <t>Production Rates</t>
  </si>
  <si>
    <t>Hourly Rates</t>
  </si>
  <si>
    <t>AP-42
Table 11.19.2-2</t>
  </si>
  <si>
    <t>Crushers</t>
  </si>
  <si>
    <t>Screens</t>
  </si>
  <si>
    <t>Conveyor Transfer Points</t>
  </si>
  <si>
    <t>Number of Emission Units</t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</si>
  <si>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 Factor
(lb/ton)</t>
    </r>
  </si>
  <si>
    <t>Conveyors</t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</si>
  <si>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
Rate
(lbs/hr)</t>
    </r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</si>
  <si>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
Total
(tons/year)</t>
    </r>
  </si>
  <si>
    <t>Emission Unit</t>
  </si>
  <si>
    <t>Aggregate Processing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</si>
</sst>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8" formatCode="0.0E+00"/>
    <numFmt numFmtId="169" formatCode="0.0000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vertAlign val="subscript"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2" fillId="0" borderId="0" xfId="1" applyFill="1" applyBorder="1"/>
    <xf numFmtId="0" fontId="0" fillId="0" borderId="7" xfId="1" applyFont="1" applyFill="1" applyBorder="1"/>
    <xf numFmtId="0" fontId="0" fillId="2" borderId="8" xfId="1" applyFont="1" applyFill="1" applyBorder="1"/>
    <xf numFmtId="0" fontId="0" fillId="0" borderId="9" xfId="1" applyFont="1" applyFill="1" applyBorder="1"/>
    <xf numFmtId="0" fontId="0" fillId="0" borderId="8" xfId="1" applyFont="1" applyFill="1" applyBorder="1"/>
    <xf numFmtId="0" fontId="0" fillId="2" borderId="6" xfId="1" applyFont="1" applyFill="1" applyBorder="1"/>
    <xf numFmtId="0" fontId="3" fillId="4" borderId="19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17" xfId="0" applyFont="1" applyFill="1" applyBorder="1" applyAlignment="1">
      <alignment wrapText="1"/>
    </xf>
    <xf numFmtId="0" fontId="3" fillId="4" borderId="18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0" fillId="0" borderId="6" xfId="1" applyFont="1" applyFill="1" applyBorder="1"/>
    <xf numFmtId="0" fontId="3" fillId="4" borderId="12" xfId="0" applyFont="1" applyFill="1" applyBorder="1" applyAlignment="1">
      <alignment horizontal="center" wrapText="1"/>
    </xf>
    <xf numFmtId="0" fontId="0" fillId="0" borderId="0" xfId="1" applyFont="1"/>
    <xf numFmtId="0" fontId="0" fillId="0" borderId="0" xfId="1" applyFont="1" applyFill="1" applyBorder="1"/>
    <xf numFmtId="0" fontId="7" fillId="0" borderId="15" xfId="3" applyFont="1" applyBorder="1"/>
    <xf numFmtId="0" fontId="7" fillId="0" borderId="14" xfId="3" applyFont="1" applyBorder="1"/>
    <xf numFmtId="2" fontId="0" fillId="0" borderId="3" xfId="1" applyNumberFormat="1" applyFont="1" applyFill="1" applyBorder="1"/>
    <xf numFmtId="2" fontId="0" fillId="2" borderId="1" xfId="1" applyNumberFormat="1" applyFont="1" applyFill="1" applyBorder="1"/>
    <xf numFmtId="2" fontId="0" fillId="2" borderId="2" xfId="1" applyNumberFormat="1" applyFont="1" applyFill="1" applyBorder="1"/>
    <xf numFmtId="2" fontId="0" fillId="0" borderId="2" xfId="1" applyNumberFormat="1" applyFont="1" applyFill="1" applyBorder="1"/>
    <xf numFmtId="0" fontId="0" fillId="0" borderId="22" xfId="1" applyFont="1" applyFill="1" applyBorder="1"/>
    <xf numFmtId="169" fontId="0" fillId="0" borderId="23" xfId="1" applyNumberFormat="1" applyFont="1" applyFill="1" applyBorder="1"/>
    <xf numFmtId="2" fontId="0" fillId="0" borderId="23" xfId="1" applyNumberFormat="1" applyFont="1" applyFill="1" applyBorder="1"/>
    <xf numFmtId="168" fontId="0" fillId="0" borderId="2" xfId="1" applyNumberFormat="1" applyFont="1" applyFill="1" applyBorder="1"/>
    <xf numFmtId="0" fontId="7" fillId="2" borderId="21" xfId="3" applyFont="1" applyFill="1" applyBorder="1"/>
    <xf numFmtId="169" fontId="0" fillId="2" borderId="1" xfId="1" applyNumberFormat="1" applyFont="1" applyFill="1" applyBorder="1"/>
    <xf numFmtId="2" fontId="0" fillId="0" borderId="12" xfId="1" applyNumberFormat="1" applyFont="1" applyFill="1" applyBorder="1"/>
    <xf numFmtId="2" fontId="0" fillId="2" borderId="9" xfId="1" applyNumberFormat="1" applyFont="1" applyFill="1" applyBorder="1"/>
    <xf numFmtId="2" fontId="0" fillId="0" borderId="7" xfId="1" applyNumberFormat="1" applyFont="1" applyFill="1" applyBorder="1"/>
    <xf numFmtId="3" fontId="0" fillId="3" borderId="1" xfId="1" applyNumberFormat="1" applyFont="1" applyFill="1" applyBorder="1" applyProtection="1">
      <protection locked="0"/>
    </xf>
    <xf numFmtId="3" fontId="0" fillId="3" borderId="2" xfId="1" applyNumberFormat="1" applyFont="1" applyFill="1" applyBorder="1" applyProtection="1">
      <protection locked="0"/>
    </xf>
    <xf numFmtId="3" fontId="0" fillId="3" borderId="9" xfId="1" applyNumberFormat="1" applyFont="1" applyFill="1" applyBorder="1" applyProtection="1">
      <protection locked="0"/>
    </xf>
    <xf numFmtId="3" fontId="0" fillId="3" borderId="10" xfId="1" applyNumberFormat="1" applyFont="1" applyFill="1" applyBorder="1" applyProtection="1">
      <protection locked="0"/>
    </xf>
    <xf numFmtId="3" fontId="0" fillId="3" borderId="7" xfId="1" applyNumberFormat="1" applyFont="1" applyFill="1" applyBorder="1" applyAlignment="1" applyProtection="1">
      <protection locked="0"/>
    </xf>
    <xf numFmtId="0" fontId="5" fillId="0" borderId="0" xfId="1" applyFont="1" applyBorder="1" applyAlignment="1">
      <alignment horizontal="center"/>
    </xf>
    <xf numFmtId="0" fontId="0" fillId="0" borderId="13" xfId="1" applyFont="1" applyFill="1" applyBorder="1" applyAlignment="1">
      <alignment horizontal="center" vertical="center" wrapText="1"/>
    </xf>
    <xf numFmtId="0" fontId="0" fillId="0" borderId="20" xfId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9.28515625" style="1" bestFit="1" customWidth="1"/>
    <col min="2" max="2" width="12.5703125" style="1" bestFit="1" customWidth="1"/>
    <col min="3" max="3" width="10.42578125" style="1" bestFit="1" customWidth="1"/>
    <col min="4" max="4" width="10.5703125" style="1" bestFit="1" customWidth="1"/>
    <col min="5" max="5" width="13.85546875" style="1" bestFit="1" customWidth="1"/>
    <col min="6" max="6" width="9.28515625" style="1" bestFit="1" customWidth="1"/>
    <col min="7" max="16384" width="8.85546875" style="1"/>
  </cols>
  <sheetData>
    <row r="1" spans="1:5" ht="21" thickBot="1" x14ac:dyDescent="0.35">
      <c r="A1" s="38" t="s">
        <v>24</v>
      </c>
      <c r="B1" s="38"/>
      <c r="C1" s="38"/>
      <c r="D1" s="38"/>
      <c r="E1" s="38"/>
    </row>
    <row r="2" spans="1:5" x14ac:dyDescent="0.2">
      <c r="A2" s="8" t="s">
        <v>12</v>
      </c>
      <c r="B2" s="9"/>
      <c r="C2" s="10"/>
      <c r="D2" s="16"/>
      <c r="E2" s="16"/>
    </row>
    <row r="3" spans="1:5" x14ac:dyDescent="0.2">
      <c r="A3" s="18" t="s">
        <v>13</v>
      </c>
      <c r="B3" s="33">
        <v>500</v>
      </c>
      <c r="C3" s="5" t="s">
        <v>11</v>
      </c>
      <c r="D3" s="16"/>
      <c r="E3" s="16"/>
    </row>
    <row r="4" spans="1:5" ht="13.5" thickBot="1" x14ac:dyDescent="0.25">
      <c r="A4" s="19" t="s">
        <v>5</v>
      </c>
      <c r="B4" s="34">
        <v>500000</v>
      </c>
      <c r="C4" s="3" t="s">
        <v>10</v>
      </c>
      <c r="D4" s="16"/>
      <c r="E4" s="16"/>
    </row>
    <row r="5" spans="1:5" ht="13.5" thickBot="1" x14ac:dyDescent="0.25">
      <c r="A5" s="17"/>
      <c r="B5" s="17"/>
      <c r="C5" s="17"/>
      <c r="D5" s="17"/>
      <c r="E5" s="17"/>
    </row>
    <row r="6" spans="1:5" ht="56.25" customHeight="1" thickBot="1" x14ac:dyDescent="0.25">
      <c r="A6" s="11" t="s">
        <v>23</v>
      </c>
      <c r="B6" s="15" t="s">
        <v>18</v>
      </c>
      <c r="C6" s="12" t="s">
        <v>7</v>
      </c>
      <c r="D6" s="12" t="s">
        <v>19</v>
      </c>
      <c r="E6" s="13" t="s">
        <v>2</v>
      </c>
    </row>
    <row r="7" spans="1:5" x14ac:dyDescent="0.2">
      <c r="A7" s="18" t="s">
        <v>15</v>
      </c>
      <c r="B7" s="35">
        <v>3</v>
      </c>
      <c r="C7" s="25">
        <v>5.4000000000000001E-4</v>
      </c>
      <c r="D7" s="25">
        <v>1E-4</v>
      </c>
      <c r="E7" s="39" t="s">
        <v>14</v>
      </c>
    </row>
    <row r="8" spans="1:5" x14ac:dyDescent="0.2">
      <c r="A8" s="28" t="s">
        <v>16</v>
      </c>
      <c r="B8" s="36">
        <v>2</v>
      </c>
      <c r="C8" s="29">
        <v>7.3999999999999999E-4</v>
      </c>
      <c r="D8" s="29">
        <v>5.0000000000000002E-5</v>
      </c>
      <c r="E8" s="40"/>
    </row>
    <row r="9" spans="1:5" ht="13.5" thickBot="1" x14ac:dyDescent="0.25">
      <c r="A9" s="19" t="s">
        <v>17</v>
      </c>
      <c r="B9" s="37">
        <v>20</v>
      </c>
      <c r="C9" s="27">
        <v>4.6E-5</v>
      </c>
      <c r="D9" s="27">
        <v>1.2999999999999999E-5</v>
      </c>
      <c r="E9" s="41"/>
    </row>
    <row r="10" spans="1:5" ht="13.5" thickBot="1" x14ac:dyDescent="0.25">
      <c r="A10" s="17"/>
      <c r="B10" s="17"/>
      <c r="C10" s="17"/>
      <c r="D10" s="17"/>
      <c r="E10" s="17"/>
    </row>
    <row r="11" spans="1:5" ht="42.75" customHeight="1" thickBot="1" x14ac:dyDescent="0.25">
      <c r="A11" s="11" t="s">
        <v>6</v>
      </c>
      <c r="B11" s="12" t="s">
        <v>3</v>
      </c>
      <c r="C11" s="12" t="s">
        <v>4</v>
      </c>
    </row>
    <row r="12" spans="1:5" ht="15.75" x14ac:dyDescent="0.3">
      <c r="A12" s="6" t="s">
        <v>0</v>
      </c>
      <c r="B12" s="20">
        <f>SUM(B16:B18)</f>
        <v>2.0099999999999998</v>
      </c>
      <c r="C12" s="20">
        <f>SUM(C16:C18)</f>
        <v>1.0050000000000001</v>
      </c>
    </row>
    <row r="13" spans="1:5" ht="16.5" thickBot="1" x14ac:dyDescent="0.35">
      <c r="A13" s="7" t="s">
        <v>1</v>
      </c>
      <c r="B13" s="22">
        <f>SUM(D16:D18)</f>
        <v>0.32999999999999996</v>
      </c>
      <c r="C13" s="22">
        <f>SUM(E16:E18)</f>
        <v>0.16500000000000001</v>
      </c>
    </row>
    <row r="14" spans="1:5" ht="13.5" thickBot="1" x14ac:dyDescent="0.25">
      <c r="A14" s="2"/>
      <c r="B14" s="2"/>
      <c r="C14" s="2"/>
      <c r="D14" s="2"/>
      <c r="E14" s="2"/>
    </row>
    <row r="15" spans="1:5" ht="56.25" customHeight="1" thickBot="1" x14ac:dyDescent="0.25">
      <c r="A15" s="11" t="s">
        <v>23</v>
      </c>
      <c r="B15" s="12" t="s">
        <v>8</v>
      </c>
      <c r="C15" s="12" t="s">
        <v>9</v>
      </c>
      <c r="D15" s="12" t="s">
        <v>21</v>
      </c>
      <c r="E15" s="13" t="s">
        <v>22</v>
      </c>
    </row>
    <row r="16" spans="1:5" x14ac:dyDescent="0.2">
      <c r="A16" s="24" t="s">
        <v>15</v>
      </c>
      <c r="B16" s="26">
        <f>$B7*C7*$B$3</f>
        <v>0.80999999999999994</v>
      </c>
      <c r="C16" s="26">
        <f>$B7*C7*$B$4/2000</f>
        <v>0.40500000000000003</v>
      </c>
      <c r="D16" s="26">
        <f>$B7*D7*$B$3</f>
        <v>0.15000000000000002</v>
      </c>
      <c r="E16" s="30">
        <f>$B7*D7*$B$4/2000</f>
        <v>7.4999999999999997E-2</v>
      </c>
    </row>
    <row r="17" spans="1:5" x14ac:dyDescent="0.2">
      <c r="A17" s="4" t="s">
        <v>16</v>
      </c>
      <c r="B17" s="21">
        <f t="shared" ref="B17:B18" si="0">$B8*C8*$B$3</f>
        <v>0.74</v>
      </c>
      <c r="C17" s="21">
        <f t="shared" ref="C17:C18" si="1">$B8*C8*$B$4/2000</f>
        <v>0.37</v>
      </c>
      <c r="D17" s="21">
        <f t="shared" ref="D17:D18" si="2">$B8*D8*$B$3</f>
        <v>0.05</v>
      </c>
      <c r="E17" s="31">
        <f t="shared" ref="E17:E18" si="3">$B8*D8*$B$4/2000</f>
        <v>2.5000000000000001E-2</v>
      </c>
    </row>
    <row r="18" spans="1:5" ht="13.5" thickBot="1" x14ac:dyDescent="0.25">
      <c r="A18" s="14" t="s">
        <v>20</v>
      </c>
      <c r="B18" s="23">
        <f t="shared" si="0"/>
        <v>0.46</v>
      </c>
      <c r="C18" s="23">
        <f t="shared" si="1"/>
        <v>0.23</v>
      </c>
      <c r="D18" s="23">
        <f t="shared" si="2"/>
        <v>0.12999999999999998</v>
      </c>
      <c r="E18" s="32">
        <f t="shared" si="3"/>
        <v>6.5000000000000002E-2</v>
      </c>
    </row>
  </sheetData>
  <sheetProtection password="ED7B" sheet="1" objects="1" scenarios="1" selectLockedCells="1"/>
  <protectedRanges>
    <protectedRange sqref="B7:B9 B3:B4" name="Input Cells"/>
  </protectedRanges>
  <mergeCells count="2">
    <mergeCell ref="A1:E1"/>
    <mergeCell ref="E7:E9"/>
  </mergeCells>
  <pageMargins left="0.7" right="0.7" top="0.75" bottom="0.75" header="0.3" footer="0.3"/>
  <pageSetup orientation="portrait" r:id="rId1"/>
  <headerFooter>
    <oddHeader>&amp;L&amp;G</oddHeader>
    <oddFooter>&amp;CPage &amp;P of &amp;N&amp;RVersion 1.0
November 29,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Agg Processing</vt:lpstr>
      <vt:lpstr>'Agg Processing'!Print_Area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2018-11-29T18:51:56Z</dcterms:modified>
</cp:coreProperties>
</file>